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19425" windowHeight="10485" tabRatio="732"/>
  </bookViews>
  <sheets>
    <sheet name="СВОД +" sheetId="25" r:id="rId1"/>
  </sheets>
  <calcPr calcId="145621"/>
</workbook>
</file>

<file path=xl/calcChain.xml><?xml version="1.0" encoding="utf-8"?>
<calcChain xmlns="http://schemas.openxmlformats.org/spreadsheetml/2006/main">
  <c r="AI23" i="25" l="1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AG7" i="25"/>
  <c r="AG6" i="25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</calcChain>
</file>

<file path=xl/comments1.xml><?xml version="1.0" encoding="utf-8"?>
<comments xmlns="http://schemas.openxmlformats.org/spreadsheetml/2006/main">
  <authors>
    <author>User22</author>
  </authors>
  <commentList>
    <comment ref="AE11" authorId="0">
      <text>
        <r>
          <rPr>
            <b/>
            <sz val="9"/>
            <color indexed="81"/>
            <rFont val="Tahoma"/>
            <family val="2"/>
            <charset val="204"/>
          </rPr>
          <t>User22:</t>
        </r>
        <r>
          <rPr>
            <sz val="9"/>
            <color indexed="81"/>
            <rFont val="Tahoma"/>
            <family val="2"/>
            <charset val="204"/>
          </rPr>
          <t xml:space="preserve">
прислали что 50, а по факту-3
</t>
        </r>
      </text>
    </comment>
  </commentList>
</comments>
</file>

<file path=xl/sharedStrings.xml><?xml version="1.0" encoding="utf-8"?>
<sst xmlns="http://schemas.openxmlformats.org/spreadsheetml/2006/main" count="78" uniqueCount="50">
  <si>
    <t>Наименование муниципального района(городского округа) Ленинградской области</t>
  </si>
  <si>
    <t>№ п/п</t>
  </si>
  <si>
    <t>Наличие фактического финансирования муниципальной программы (подпрограммы) в области энергосбережения и повышения энергоэффективности в МР (ГО) ЛО</t>
  </si>
  <si>
    <t>Гатчинский муниципальный район</t>
  </si>
  <si>
    <t>Количество заключенных администрациями МР (ГО) ЛО и поселений МР ЛО, муниципальными учреждениями Ленинградской области, подведомственными администрации МР (ГО) ЛО или поселения МР ЛО (далее – МУ ЛО) энергосервисных договоров (контрактов), связанных с реализацией энергосберегающих мероприятий в системах энергоснабжения, реализуемых в отчетном году (далее - ЭСК)</t>
  </si>
  <si>
    <t>Процент принятых энергодеклараций, предоставленных администрациями МР (ГО) ЛО и поселений МР ЛО, МУ ЛО в Модуль ГИС «Энергоэффективность»</t>
  </si>
  <si>
    <t>Процент зданий, строений, сооружений муниципальной собственности, занимаемых администрациями МР (ГО) ЛО и поселений МР ЛО, МУ ЛО, с предварительным классом энергоэффективности D и выше</t>
  </si>
  <si>
    <t>Процент программ энергосбережения, предоставленных МО ЛО, МУ ЛО в Модуль ГИС «Энергоэффективность»</t>
  </si>
  <si>
    <t xml:space="preserve">Процент принятых отчетов, предоставленных администрациями МР (ГО) ЛО в ГИС «Энергоэффективность» </t>
  </si>
  <si>
    <t>Оснащенность приборами учета электроэнергии зданий, строений, сооружений муниципальной собственности, занимаемых администрациями МР (ГО) ЛО и поселений МР ЛО, МУ ЛО</t>
  </si>
  <si>
    <t>Оснащенность приборами учета холодного водоснабжения зданий, строений, сооружений муниципальной собственности, занимаемых администрациями МР (ГО) ЛО и поселений МР ЛО, МУ ЛО</t>
  </si>
  <si>
    <t>Оснащенность приборами учета теплоснабжения зданий, строений,  сооружений муниципальной собственности, занимаемых администрациями МР (ГО) ЛО и поселений МР ЛО, МУ ЛО</t>
  </si>
  <si>
    <t>Процент зданий, строений, сооружений муниципальной собственности, занимаемых администрациями МР (ГО) ЛО и поселений МР ЛО, МУ ЛО, в которых присоединение к магистральной тепловой сети (при отсутствии собственного источника) является групповым (ЦТП) или индивидуальным с автоматизацией отопления и ГВС (далее - АИТП)</t>
  </si>
  <si>
    <t>Процент установленных светодиодных источников света во внутреннем и наружном освещении зданий, строений, сооружений муниципальной собственности, занимаемых администрациями МР (ГО) ЛО и поселений МР ЛО, МУ ЛО</t>
  </si>
  <si>
    <t>Количество проектов, представленных МР (ГО) ЛО и поселений МР ЛО, МУ ЛО к участию в региональных/федеральных конкурсах</t>
  </si>
  <si>
    <t>Сводный показатель энергоэффективности</t>
  </si>
  <si>
    <t>Место</t>
  </si>
  <si>
    <t>Бокситогорский муниципальный район</t>
  </si>
  <si>
    <t>Нет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</si>
  <si>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</si>
  <si>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</si>
  <si>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</si>
  <si>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</si>
  <si>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</si>
  <si>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</si>
  <si>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</si>
  <si>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</si>
  <si>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</si>
  <si>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</si>
  <si>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</si>
  <si>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</si>
  <si>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</si>
  <si>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</si>
  <si>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</si>
  <si>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</si>
  <si>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</si>
  <si>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</si>
  <si>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Количество опубликованных администрациями МР (ГО) ЛО и поселений МР ЛО, МУ ЛО в СМИ (размещение на сайтах Интернет-ресурсов) статей по пропаганде энергосбережения</t>
  </si>
  <si>
    <r>
      <t>Процент принятых отчетов,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предоставленных администрациями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МР (ГО) ЛО и поселений МР ЛО, МУ ЛО в РГИС «Энергоэффективность»</t>
    </r>
  </si>
  <si>
    <t>Процент установленных светодиодных источников света в уличном освещении МР (ГО) ЛО</t>
  </si>
  <si>
    <t xml:space="preserve">Да </t>
  </si>
  <si>
    <t>Да</t>
  </si>
  <si>
    <t>да</t>
  </si>
  <si>
    <t xml:space="preserve">  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</si>
  <si>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</si>
  <si>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</si>
  <si>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</si>
  <si>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</si>
  <si>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15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</si>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</sst>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/>
    <xf numFmtId="2" fontId="7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center" textRotation="90"/>
    </xf>
    <xf numFmtId="0" fontId="6" fillId="2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 textRotation="90"/>
    </xf>
    <xf numFmtId="0" fontId="6" fillId="2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23"/>
  <sheetViews>
    <sheetView tabSelected="1" zoomScale="40" zoomScaleNormal="40" workbookViewId="0">
      <selection activeCell="AE16" sqref="AE16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19.28515625" style="1" customWidth="1"/>
    <col min="4" max="4" width="9.5703125" style="1" customWidth="1"/>
    <col min="5" max="5" width="34.5703125" style="1" customWidth="1"/>
    <col min="6" max="6" width="8.5703125" style="1" customWidth="1"/>
    <col min="7" max="7" width="14.85546875" style="1" customWidth="1"/>
    <col min="8" max="8" width="7.42578125" style="1" customWidth="1"/>
    <col min="9" max="9" width="13.42578125" style="1" customWidth="1"/>
    <col min="10" max="10" width="8.85546875" style="1" customWidth="1"/>
    <col min="11" max="11" width="16.5703125" style="1" customWidth="1"/>
    <col min="12" max="12" width="8.42578125" style="1" customWidth="1"/>
    <col min="13" max="13" width="16.7109375" style="1" customWidth="1"/>
    <col min="14" max="14" width="7.7109375" style="1" customWidth="1"/>
    <col min="15" max="15" width="18" style="8" customWidth="1"/>
    <col min="16" max="16" width="8.5703125" style="1" customWidth="1"/>
    <col min="17" max="17" width="15.5703125" style="8" customWidth="1"/>
    <col min="18" max="18" width="8.7109375" style="1" customWidth="1"/>
    <col min="19" max="19" width="15" style="8" customWidth="1"/>
    <col min="20" max="20" width="7.5703125" style="1" customWidth="1"/>
    <col min="21" max="21" width="30.28515625" style="1" customWidth="1"/>
    <col min="22" max="22" width="9" style="1" customWidth="1"/>
    <col min="23" max="23" width="23.28515625" style="1" customWidth="1"/>
    <col min="24" max="24" width="7.85546875" style="1" customWidth="1"/>
    <col min="25" max="25" width="18.7109375" style="8" customWidth="1"/>
    <col min="26" max="26" width="6.85546875" style="1" customWidth="1"/>
    <col min="27" max="27" width="11.7109375" style="8" customWidth="1"/>
    <col min="28" max="28" width="7.85546875" style="1" customWidth="1"/>
    <col min="29" max="29" width="12.28515625" style="1" customWidth="1"/>
    <col min="30" max="30" width="7" style="1" customWidth="1"/>
    <col min="31" max="31" width="11.42578125" style="1" customWidth="1"/>
    <col min="32" max="32" width="6.85546875" style="1" customWidth="1"/>
    <col min="33" max="33" width="17.85546875" style="1" customWidth="1"/>
    <col min="34" max="34" width="16" style="1" customWidth="1"/>
    <col min="35" max="35" width="17.85546875" style="1" customWidth="1"/>
    <col min="36" max="36" width="13.140625" style="1" customWidth="1"/>
    <col min="37" max="37" width="14.85546875" style="1" customWidth="1"/>
    <col min="38" max="38" width="17.85546875" style="1" customWidth="1"/>
    <col min="39" max="16384" width="9.140625" style="1"/>
  </cols>
  <sheetData>
    <row r="2" spans="1:38" ht="30.75" customHeight="1" x14ac:dyDescent="0.3">
      <c r="A2" s="23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</row>
    <row r="3" spans="1:38" s="12" customFormat="1" ht="408.75" customHeight="1" x14ac:dyDescent="0.3">
      <c r="A3" s="25" t="s">
        <v>1</v>
      </c>
      <c r="B3" s="26" t="s">
        <v>0</v>
      </c>
      <c r="C3" s="9" t="s">
        <v>2</v>
      </c>
      <c r="D3" s="2" t="s">
        <v>36</v>
      </c>
      <c r="E3" s="9" t="s">
        <v>4</v>
      </c>
      <c r="F3" s="2" t="s">
        <v>36</v>
      </c>
      <c r="G3" s="9" t="s">
        <v>5</v>
      </c>
      <c r="H3" s="2" t="s">
        <v>36</v>
      </c>
      <c r="I3" s="10" t="s">
        <v>8</v>
      </c>
      <c r="J3" s="2" t="s">
        <v>36</v>
      </c>
      <c r="K3" s="10" t="s">
        <v>7</v>
      </c>
      <c r="L3" s="2" t="s">
        <v>36</v>
      </c>
      <c r="M3" s="10" t="s">
        <v>38</v>
      </c>
      <c r="N3" s="2" t="s">
        <v>36</v>
      </c>
      <c r="O3" s="11" t="s">
        <v>9</v>
      </c>
      <c r="P3" s="2" t="s">
        <v>36</v>
      </c>
      <c r="Q3" s="11" t="s">
        <v>10</v>
      </c>
      <c r="R3" s="2" t="s">
        <v>36</v>
      </c>
      <c r="S3" s="11" t="s">
        <v>11</v>
      </c>
      <c r="T3" s="2" t="s">
        <v>36</v>
      </c>
      <c r="U3" s="10" t="s">
        <v>12</v>
      </c>
      <c r="V3" s="2" t="s">
        <v>36</v>
      </c>
      <c r="W3" s="9" t="s">
        <v>6</v>
      </c>
      <c r="X3" s="2" t="s">
        <v>36</v>
      </c>
      <c r="Y3" s="11" t="s">
        <v>13</v>
      </c>
      <c r="Z3" s="2" t="s">
        <v>36</v>
      </c>
      <c r="AA3" s="11" t="s">
        <v>39</v>
      </c>
      <c r="AB3" s="2" t="s">
        <v>36</v>
      </c>
      <c r="AC3" s="10" t="s">
        <v>37</v>
      </c>
      <c r="AD3" s="2" t="s">
        <v>36</v>
      </c>
      <c r="AE3" s="10" t="s">
        <v>14</v>
      </c>
      <c r="AF3" s="2" t="s">
        <v>36</v>
      </c>
      <c r="AG3" s="26" t="s">
        <v>44</v>
      </c>
      <c r="AH3" s="5" t="s">
        <v>45</v>
      </c>
      <c r="AI3" s="26" t="s">
        <v>46</v>
      </c>
      <c r="AJ3" s="5" t="s">
        <v>47</v>
      </c>
      <c r="AK3" s="26" t="s">
        <v>15</v>
      </c>
      <c r="AL3" s="26" t="s">
        <v>16</v>
      </c>
    </row>
    <row r="4" spans="1:38" ht="26.1" customHeight="1" x14ac:dyDescent="0.35">
      <c r="A4" s="32"/>
      <c r="B4" s="33"/>
      <c r="C4" s="23">
        <v>1</v>
      </c>
      <c r="D4" s="31"/>
      <c r="E4" s="23">
        <v>2</v>
      </c>
      <c r="F4" s="31"/>
      <c r="G4" s="23">
        <v>3</v>
      </c>
      <c r="H4" s="31"/>
      <c r="I4" s="23">
        <v>4</v>
      </c>
      <c r="J4" s="31"/>
      <c r="K4" s="23">
        <v>5</v>
      </c>
      <c r="L4" s="31"/>
      <c r="M4" s="23">
        <v>6</v>
      </c>
      <c r="N4" s="31"/>
      <c r="O4" s="23">
        <v>7</v>
      </c>
      <c r="P4" s="31"/>
      <c r="Q4" s="23">
        <v>8</v>
      </c>
      <c r="R4" s="31"/>
      <c r="S4" s="23">
        <v>9</v>
      </c>
      <c r="T4" s="31"/>
      <c r="U4" s="23">
        <v>10</v>
      </c>
      <c r="V4" s="31"/>
      <c r="W4" s="23">
        <v>11</v>
      </c>
      <c r="X4" s="31"/>
      <c r="Y4" s="23">
        <v>12</v>
      </c>
      <c r="Z4" s="31"/>
      <c r="AA4" s="23">
        <v>13</v>
      </c>
      <c r="AB4" s="31"/>
      <c r="AC4" s="23">
        <v>14</v>
      </c>
      <c r="AD4" s="31"/>
      <c r="AE4" s="23">
        <v>15</v>
      </c>
      <c r="AF4" s="31"/>
      <c r="AG4" s="33"/>
      <c r="AH4" s="6"/>
      <c r="AI4" s="33"/>
      <c r="AJ4" s="6"/>
      <c r="AK4" s="33"/>
      <c r="AL4" s="33"/>
    </row>
    <row r="5" spans="1:38" ht="23.25" x14ac:dyDescent="0.35">
      <c r="A5" s="3">
        <v>1</v>
      </c>
      <c r="B5" s="3">
        <v>2</v>
      </c>
      <c r="C5" s="24">
        <v>3</v>
      </c>
      <c r="D5" s="27"/>
      <c r="E5" s="24">
        <v>4</v>
      </c>
      <c r="F5" s="27"/>
      <c r="G5" s="24">
        <v>5</v>
      </c>
      <c r="H5" s="27"/>
      <c r="I5" s="24">
        <v>6</v>
      </c>
      <c r="J5" s="27"/>
      <c r="K5" s="24">
        <v>7</v>
      </c>
      <c r="L5" s="27"/>
      <c r="M5" s="24">
        <v>8</v>
      </c>
      <c r="N5" s="27"/>
      <c r="O5" s="28">
        <v>9</v>
      </c>
      <c r="P5" s="29"/>
      <c r="Q5" s="28">
        <v>10</v>
      </c>
      <c r="R5" s="29"/>
      <c r="S5" s="28">
        <v>11</v>
      </c>
      <c r="T5" s="29"/>
      <c r="U5" s="24">
        <v>12</v>
      </c>
      <c r="V5" s="27"/>
      <c r="W5" s="24">
        <v>13</v>
      </c>
      <c r="X5" s="27"/>
      <c r="Y5" s="28">
        <v>14</v>
      </c>
      <c r="Z5" s="29"/>
      <c r="AA5" s="28" t="s">
        <v>48</v>
      </c>
      <c r="AB5" s="29"/>
      <c r="AC5" s="24">
        <v>16</v>
      </c>
      <c r="AD5" s="27"/>
      <c r="AE5" s="28" t="s">
        <v>49</v>
      </c>
      <c r="AF5" s="29"/>
      <c r="AG5" s="3">
        <v>18</v>
      </c>
      <c r="AH5" s="3">
        <v>19</v>
      </c>
      <c r="AI5" s="3">
        <v>20</v>
      </c>
      <c r="AJ5" s="3">
        <v>21</v>
      </c>
      <c r="AK5" s="3">
        <v>22</v>
      </c>
      <c r="AL5" s="3">
        <v>23</v>
      </c>
    </row>
    <row r="6" spans="1:38" ht="43.5" customHeight="1" x14ac:dyDescent="0.35">
      <c r="A6" s="4">
        <v>1</v>
      </c>
      <c r="B6" s="20" t="s">
        <v>17</v>
      </c>
      <c r="C6" s="3" t="s">
        <v>18</v>
      </c>
      <c r="D6" s="7">
        <v>0</v>
      </c>
      <c r="E6" s="3">
        <v>2</v>
      </c>
      <c r="F6" s="7">
        <v>2</v>
      </c>
      <c r="G6" s="3">
        <v>100</v>
      </c>
      <c r="H6" s="7">
        <v>10</v>
      </c>
      <c r="I6" s="14">
        <v>1</v>
      </c>
      <c r="J6" s="7">
        <v>5</v>
      </c>
      <c r="K6" s="3">
        <v>82.35</v>
      </c>
      <c r="L6" s="7">
        <v>3</v>
      </c>
      <c r="M6" s="14">
        <v>0.9456</v>
      </c>
      <c r="N6" s="7">
        <v>5</v>
      </c>
      <c r="O6" s="15">
        <v>75.42</v>
      </c>
      <c r="P6" s="16">
        <v>5</v>
      </c>
      <c r="Q6" s="13">
        <v>77.78</v>
      </c>
      <c r="R6" s="7">
        <v>5</v>
      </c>
      <c r="S6" s="13">
        <v>65.790000000000006</v>
      </c>
      <c r="T6" s="7">
        <v>5</v>
      </c>
      <c r="U6" s="3">
        <v>41.77</v>
      </c>
      <c r="V6" s="7">
        <v>5</v>
      </c>
      <c r="W6" s="13">
        <v>23.66</v>
      </c>
      <c r="X6" s="7">
        <v>3</v>
      </c>
      <c r="Y6" s="13">
        <v>26.69</v>
      </c>
      <c r="Z6" s="7">
        <v>3</v>
      </c>
      <c r="AA6" s="13">
        <v>35.5</v>
      </c>
      <c r="AB6" s="7">
        <v>3</v>
      </c>
      <c r="AC6" s="3">
        <v>3</v>
      </c>
      <c r="AD6" s="7">
        <v>3</v>
      </c>
      <c r="AE6" s="3">
        <v>3</v>
      </c>
      <c r="AF6" s="7">
        <v>3</v>
      </c>
      <c r="AG6" s="7">
        <f t="shared" ref="AG6:AG23" si="0">AF6+AD6+N6+L6+J6+H6+F6+D6</f>
        <v>31</v>
      </c>
      <c r="AH6" s="22">
        <v>14</v>
      </c>
      <c r="AI6" s="7">
        <f t="shared" ref="AI6:AI23" si="1">AB6+Z6+X6+V6+T6+R6+P6</f>
        <v>29</v>
      </c>
      <c r="AJ6" s="22">
        <v>11</v>
      </c>
      <c r="AK6" s="7">
        <f t="shared" ref="AK6:AK14" si="2">D6+F6+H6+J6+L6+N6+P6+R6+T6+V6+X6+Z6+AB6+AD6+AF6</f>
        <v>60</v>
      </c>
      <c r="AL6" s="22">
        <v>16</v>
      </c>
    </row>
    <row r="7" spans="1:38" ht="43.5" customHeight="1" x14ac:dyDescent="0.35">
      <c r="A7" s="4">
        <v>2</v>
      </c>
      <c r="B7" s="20" t="s">
        <v>19</v>
      </c>
      <c r="C7" s="3" t="s">
        <v>42</v>
      </c>
      <c r="D7" s="7">
        <v>10</v>
      </c>
      <c r="E7" s="3">
        <v>0</v>
      </c>
      <c r="F7" s="7">
        <v>0</v>
      </c>
      <c r="G7" s="3">
        <v>100</v>
      </c>
      <c r="H7" s="7">
        <v>10</v>
      </c>
      <c r="I7" s="14">
        <v>1</v>
      </c>
      <c r="J7" s="7">
        <v>5</v>
      </c>
      <c r="K7" s="3">
        <v>53.33</v>
      </c>
      <c r="L7" s="7">
        <v>0</v>
      </c>
      <c r="M7" s="14">
        <v>1</v>
      </c>
      <c r="N7" s="7">
        <v>10</v>
      </c>
      <c r="O7" s="13">
        <v>90.24</v>
      </c>
      <c r="P7" s="7">
        <v>10</v>
      </c>
      <c r="Q7" s="13">
        <v>67.650000000000006</v>
      </c>
      <c r="R7" s="7">
        <v>5</v>
      </c>
      <c r="S7" s="13">
        <v>36.36</v>
      </c>
      <c r="T7" s="7">
        <v>0</v>
      </c>
      <c r="U7" s="3">
        <v>62.69</v>
      </c>
      <c r="V7" s="7">
        <v>5</v>
      </c>
      <c r="W7" s="13">
        <v>45.95</v>
      </c>
      <c r="X7" s="7">
        <v>5</v>
      </c>
      <c r="Y7" s="13">
        <v>23.56</v>
      </c>
      <c r="Z7" s="7">
        <v>3</v>
      </c>
      <c r="AA7" s="13">
        <v>71.2</v>
      </c>
      <c r="AB7" s="7">
        <v>5</v>
      </c>
      <c r="AC7" s="3">
        <v>6</v>
      </c>
      <c r="AD7" s="7">
        <v>3</v>
      </c>
      <c r="AE7" s="3">
        <v>14</v>
      </c>
      <c r="AF7" s="7">
        <v>5</v>
      </c>
      <c r="AG7" s="7">
        <f t="shared" si="0"/>
        <v>43</v>
      </c>
      <c r="AH7" s="22">
        <v>9</v>
      </c>
      <c r="AI7" s="7">
        <f t="shared" si="1"/>
        <v>33</v>
      </c>
      <c r="AJ7" s="22">
        <v>10</v>
      </c>
      <c r="AK7" s="7">
        <f t="shared" si="2"/>
        <v>76</v>
      </c>
      <c r="AL7" s="22">
        <v>13</v>
      </c>
    </row>
    <row r="8" spans="1:38" ht="43.5" customHeight="1" x14ac:dyDescent="0.35">
      <c r="A8" s="4">
        <v>3</v>
      </c>
      <c r="B8" s="20" t="s">
        <v>20</v>
      </c>
      <c r="C8" s="3" t="s">
        <v>40</v>
      </c>
      <c r="D8" s="7">
        <v>10</v>
      </c>
      <c r="E8" s="3">
        <v>7</v>
      </c>
      <c r="F8" s="7">
        <v>7</v>
      </c>
      <c r="G8" s="3">
        <v>100</v>
      </c>
      <c r="H8" s="7">
        <v>10</v>
      </c>
      <c r="I8" s="14">
        <v>1</v>
      </c>
      <c r="J8" s="7">
        <v>5</v>
      </c>
      <c r="K8" s="3">
        <v>81.900000000000006</v>
      </c>
      <c r="L8" s="7">
        <v>3</v>
      </c>
      <c r="M8" s="14">
        <v>1</v>
      </c>
      <c r="N8" s="7">
        <v>10</v>
      </c>
      <c r="O8" s="13">
        <v>99.48</v>
      </c>
      <c r="P8" s="7">
        <v>10</v>
      </c>
      <c r="Q8" s="13">
        <v>91.39</v>
      </c>
      <c r="R8" s="7">
        <v>10</v>
      </c>
      <c r="S8" s="13">
        <v>67.319999999999993</v>
      </c>
      <c r="T8" s="7">
        <v>5</v>
      </c>
      <c r="U8" s="3">
        <v>48.67</v>
      </c>
      <c r="V8" s="7">
        <v>5</v>
      </c>
      <c r="W8" s="13">
        <v>27.04</v>
      </c>
      <c r="X8" s="7">
        <v>3</v>
      </c>
      <c r="Y8" s="13">
        <v>28.89</v>
      </c>
      <c r="Z8" s="7">
        <v>3</v>
      </c>
      <c r="AA8" s="13">
        <v>33.5</v>
      </c>
      <c r="AB8" s="7">
        <v>3</v>
      </c>
      <c r="AC8" s="3">
        <v>24</v>
      </c>
      <c r="AD8" s="7">
        <v>5</v>
      </c>
      <c r="AE8" s="3">
        <v>17</v>
      </c>
      <c r="AF8" s="7">
        <v>5</v>
      </c>
      <c r="AG8" s="7">
        <f t="shared" si="0"/>
        <v>55</v>
      </c>
      <c r="AH8" s="22">
        <v>3</v>
      </c>
      <c r="AI8" s="7">
        <f t="shared" si="1"/>
        <v>39</v>
      </c>
      <c r="AJ8" s="22">
        <v>7</v>
      </c>
      <c r="AK8" s="7">
        <f t="shared" si="2"/>
        <v>94</v>
      </c>
      <c r="AL8" s="22">
        <v>4</v>
      </c>
    </row>
    <row r="9" spans="1:38" ht="43.5" customHeight="1" x14ac:dyDescent="0.35">
      <c r="A9" s="4">
        <v>4</v>
      </c>
      <c r="B9" s="20" t="s">
        <v>21</v>
      </c>
      <c r="C9" s="17" t="s">
        <v>40</v>
      </c>
      <c r="D9" s="7">
        <v>10</v>
      </c>
      <c r="E9" s="3">
        <v>7</v>
      </c>
      <c r="F9" s="7">
        <v>7</v>
      </c>
      <c r="G9" s="3">
        <v>100</v>
      </c>
      <c r="H9" s="7">
        <v>10</v>
      </c>
      <c r="I9" s="14">
        <v>1</v>
      </c>
      <c r="J9" s="7">
        <v>5</v>
      </c>
      <c r="K9" s="3">
        <v>25.97</v>
      </c>
      <c r="L9" s="7">
        <v>0</v>
      </c>
      <c r="M9" s="14">
        <v>1</v>
      </c>
      <c r="N9" s="7">
        <v>10</v>
      </c>
      <c r="O9" s="13">
        <v>90.16</v>
      </c>
      <c r="P9" s="7">
        <v>10</v>
      </c>
      <c r="Q9" s="13">
        <v>89.73</v>
      </c>
      <c r="R9" s="7">
        <v>10</v>
      </c>
      <c r="S9" s="13">
        <v>77.42</v>
      </c>
      <c r="T9" s="7">
        <v>5</v>
      </c>
      <c r="U9" s="3">
        <v>34.659999999999997</v>
      </c>
      <c r="V9" s="7">
        <v>0</v>
      </c>
      <c r="W9" s="13">
        <v>60.3</v>
      </c>
      <c r="X9" s="7">
        <v>10</v>
      </c>
      <c r="Y9" s="13">
        <v>28.71</v>
      </c>
      <c r="Z9" s="7">
        <v>3</v>
      </c>
      <c r="AA9" s="13">
        <v>15.4</v>
      </c>
      <c r="AB9" s="7">
        <v>3</v>
      </c>
      <c r="AC9" s="3">
        <v>8</v>
      </c>
      <c r="AD9" s="7">
        <v>3</v>
      </c>
      <c r="AE9" s="3">
        <v>3</v>
      </c>
      <c r="AF9" s="7">
        <v>3</v>
      </c>
      <c r="AG9" s="7">
        <f t="shared" si="0"/>
        <v>48</v>
      </c>
      <c r="AH9" s="22">
        <v>7</v>
      </c>
      <c r="AI9" s="7">
        <f t="shared" si="1"/>
        <v>41</v>
      </c>
      <c r="AJ9" s="22">
        <v>6</v>
      </c>
      <c r="AK9" s="7">
        <f t="shared" si="2"/>
        <v>89</v>
      </c>
      <c r="AL9" s="22">
        <v>7</v>
      </c>
    </row>
    <row r="10" spans="1:38" ht="43.5" customHeight="1" x14ac:dyDescent="0.35">
      <c r="A10" s="4" t="s">
        <v>43</v>
      </c>
      <c r="B10" s="20" t="s">
        <v>22</v>
      </c>
      <c r="C10" s="3" t="s">
        <v>41</v>
      </c>
      <c r="D10" s="7">
        <v>10</v>
      </c>
      <c r="E10" s="3">
        <v>7</v>
      </c>
      <c r="F10" s="7">
        <v>7</v>
      </c>
      <c r="G10" s="3">
        <v>100</v>
      </c>
      <c r="H10" s="7">
        <v>10</v>
      </c>
      <c r="I10" s="14">
        <v>1</v>
      </c>
      <c r="J10" s="7">
        <v>5</v>
      </c>
      <c r="K10" s="3">
        <v>55.3</v>
      </c>
      <c r="L10" s="7">
        <v>0</v>
      </c>
      <c r="M10" s="14">
        <v>1</v>
      </c>
      <c r="N10" s="7">
        <v>10</v>
      </c>
      <c r="O10" s="13">
        <v>89.09</v>
      </c>
      <c r="P10" s="7">
        <v>10</v>
      </c>
      <c r="Q10" s="13">
        <v>75.11</v>
      </c>
      <c r="R10" s="7">
        <v>5</v>
      </c>
      <c r="S10" s="13">
        <v>26.96</v>
      </c>
      <c r="T10" s="7">
        <v>0</v>
      </c>
      <c r="U10" s="3">
        <v>48.34</v>
      </c>
      <c r="V10" s="7">
        <v>5</v>
      </c>
      <c r="W10" s="13">
        <v>28.27</v>
      </c>
      <c r="X10" s="7">
        <v>3</v>
      </c>
      <c r="Y10" s="13">
        <v>26.49</v>
      </c>
      <c r="Z10" s="7">
        <v>3</v>
      </c>
      <c r="AA10" s="13">
        <v>25.3</v>
      </c>
      <c r="AB10" s="7">
        <v>3</v>
      </c>
      <c r="AC10" s="3">
        <v>66</v>
      </c>
      <c r="AD10" s="7">
        <v>5</v>
      </c>
      <c r="AE10" s="3">
        <v>273</v>
      </c>
      <c r="AF10" s="7">
        <v>5</v>
      </c>
      <c r="AG10" s="7">
        <f t="shared" si="0"/>
        <v>52</v>
      </c>
      <c r="AH10" s="22">
        <v>4</v>
      </c>
      <c r="AI10" s="7">
        <f t="shared" si="1"/>
        <v>29</v>
      </c>
      <c r="AJ10" s="22">
        <v>11</v>
      </c>
      <c r="AK10" s="7">
        <f t="shared" si="2"/>
        <v>81</v>
      </c>
      <c r="AL10" s="22">
        <v>11</v>
      </c>
    </row>
    <row r="11" spans="1:38" ht="43.5" customHeight="1" x14ac:dyDescent="0.35">
      <c r="A11" s="4">
        <v>6</v>
      </c>
      <c r="B11" s="20" t="s">
        <v>3</v>
      </c>
      <c r="C11" s="3" t="s">
        <v>40</v>
      </c>
      <c r="D11" s="7">
        <v>10</v>
      </c>
      <c r="E11" s="3">
        <v>2</v>
      </c>
      <c r="F11" s="7">
        <v>2</v>
      </c>
      <c r="G11" s="3">
        <v>100</v>
      </c>
      <c r="H11" s="7">
        <v>10</v>
      </c>
      <c r="I11" s="14">
        <v>1</v>
      </c>
      <c r="J11" s="7">
        <v>5</v>
      </c>
      <c r="K11" s="3">
        <v>73.37</v>
      </c>
      <c r="L11" s="7">
        <v>0</v>
      </c>
      <c r="M11" s="14">
        <v>1</v>
      </c>
      <c r="N11" s="7">
        <v>10</v>
      </c>
      <c r="O11" s="13">
        <v>92.7</v>
      </c>
      <c r="P11" s="7">
        <v>10</v>
      </c>
      <c r="Q11" s="13">
        <v>87.98</v>
      </c>
      <c r="R11" s="7">
        <v>10</v>
      </c>
      <c r="S11" s="13">
        <v>77.53</v>
      </c>
      <c r="T11" s="7">
        <v>5</v>
      </c>
      <c r="U11" s="3">
        <v>29.54</v>
      </c>
      <c r="V11" s="7">
        <v>0</v>
      </c>
      <c r="W11" s="13">
        <v>61.28</v>
      </c>
      <c r="X11" s="7">
        <v>10</v>
      </c>
      <c r="Y11" s="13">
        <v>28.32</v>
      </c>
      <c r="Z11" s="7">
        <v>3</v>
      </c>
      <c r="AA11" s="13">
        <v>33.9</v>
      </c>
      <c r="AB11" s="7">
        <v>3</v>
      </c>
      <c r="AC11" s="3">
        <v>23</v>
      </c>
      <c r="AD11" s="7">
        <v>5</v>
      </c>
      <c r="AE11" s="3">
        <v>11</v>
      </c>
      <c r="AF11" s="7">
        <v>5</v>
      </c>
      <c r="AG11" s="7">
        <f t="shared" si="0"/>
        <v>47</v>
      </c>
      <c r="AH11" s="22">
        <v>8</v>
      </c>
      <c r="AI11" s="7">
        <f t="shared" si="1"/>
        <v>41</v>
      </c>
      <c r="AJ11" s="22">
        <v>6</v>
      </c>
      <c r="AK11" s="7">
        <f t="shared" si="2"/>
        <v>88</v>
      </c>
      <c r="AL11" s="22">
        <v>8</v>
      </c>
    </row>
    <row r="12" spans="1:38" ht="43.5" customHeight="1" x14ac:dyDescent="0.35">
      <c r="A12" s="4">
        <v>7</v>
      </c>
      <c r="B12" s="20" t="s">
        <v>23</v>
      </c>
      <c r="C12" s="3" t="s">
        <v>18</v>
      </c>
      <c r="D12" s="7">
        <v>0</v>
      </c>
      <c r="E12" s="3">
        <v>10</v>
      </c>
      <c r="F12" s="7">
        <v>10</v>
      </c>
      <c r="G12" s="3">
        <v>100</v>
      </c>
      <c r="H12" s="7">
        <v>10</v>
      </c>
      <c r="I12" s="14">
        <v>1</v>
      </c>
      <c r="J12" s="7">
        <v>5</v>
      </c>
      <c r="K12" s="3">
        <v>47.56</v>
      </c>
      <c r="L12" s="7">
        <v>0</v>
      </c>
      <c r="M12" s="14">
        <v>1</v>
      </c>
      <c r="N12" s="7">
        <v>10</v>
      </c>
      <c r="O12" s="13">
        <v>95.38</v>
      </c>
      <c r="P12" s="7">
        <v>10</v>
      </c>
      <c r="Q12" s="13">
        <v>100</v>
      </c>
      <c r="R12" s="7">
        <v>10</v>
      </c>
      <c r="S12" s="13">
        <v>76.47</v>
      </c>
      <c r="T12" s="7">
        <v>5</v>
      </c>
      <c r="U12" s="13">
        <v>50</v>
      </c>
      <c r="V12" s="7">
        <v>5</v>
      </c>
      <c r="W12" s="13">
        <v>32</v>
      </c>
      <c r="X12" s="7">
        <v>5</v>
      </c>
      <c r="Y12" s="13">
        <v>17.87</v>
      </c>
      <c r="Z12" s="7">
        <v>3</v>
      </c>
      <c r="AA12" s="13">
        <v>85.4</v>
      </c>
      <c r="AB12" s="7">
        <v>5</v>
      </c>
      <c r="AC12" s="3">
        <v>18</v>
      </c>
      <c r="AD12" s="7">
        <v>3</v>
      </c>
      <c r="AE12" s="3">
        <v>7</v>
      </c>
      <c r="AF12" s="7">
        <v>3</v>
      </c>
      <c r="AG12" s="7">
        <f t="shared" si="0"/>
        <v>41</v>
      </c>
      <c r="AH12" s="22">
        <v>10</v>
      </c>
      <c r="AI12" s="7">
        <f t="shared" si="1"/>
        <v>43</v>
      </c>
      <c r="AJ12" s="22">
        <v>5</v>
      </c>
      <c r="AK12" s="7">
        <f t="shared" si="2"/>
        <v>84</v>
      </c>
      <c r="AL12" s="22">
        <v>10</v>
      </c>
    </row>
    <row r="13" spans="1:38" ht="43.5" customHeight="1" x14ac:dyDescent="0.35">
      <c r="A13" s="4">
        <v>8</v>
      </c>
      <c r="B13" s="20" t="s">
        <v>24</v>
      </c>
      <c r="C13" s="17" t="s">
        <v>40</v>
      </c>
      <c r="D13" s="7">
        <v>10</v>
      </c>
      <c r="E13" s="3">
        <v>11</v>
      </c>
      <c r="F13" s="7">
        <v>10</v>
      </c>
      <c r="G13" s="3">
        <v>100</v>
      </c>
      <c r="H13" s="7">
        <v>10</v>
      </c>
      <c r="I13" s="14">
        <v>1</v>
      </c>
      <c r="J13" s="7">
        <v>5</v>
      </c>
      <c r="K13" s="3">
        <v>84.75</v>
      </c>
      <c r="L13" s="7">
        <v>3</v>
      </c>
      <c r="M13" s="14">
        <v>1</v>
      </c>
      <c r="N13" s="7">
        <v>10</v>
      </c>
      <c r="O13" s="13">
        <v>95.52</v>
      </c>
      <c r="P13" s="7">
        <v>10</v>
      </c>
      <c r="Q13" s="13">
        <v>99.09</v>
      </c>
      <c r="R13" s="7">
        <v>10</v>
      </c>
      <c r="S13" s="13">
        <v>81.25</v>
      </c>
      <c r="T13" s="7">
        <v>10</v>
      </c>
      <c r="U13" s="3">
        <v>83.33</v>
      </c>
      <c r="V13" s="7">
        <v>10</v>
      </c>
      <c r="W13" s="13">
        <v>53.15</v>
      </c>
      <c r="X13" s="7">
        <v>10</v>
      </c>
      <c r="Y13" s="13">
        <v>39.409999999999997</v>
      </c>
      <c r="Z13" s="7">
        <v>3</v>
      </c>
      <c r="AA13" s="13">
        <v>31.9</v>
      </c>
      <c r="AB13" s="7">
        <v>3</v>
      </c>
      <c r="AC13" s="3">
        <v>46</v>
      </c>
      <c r="AD13" s="7">
        <v>5</v>
      </c>
      <c r="AE13" s="3">
        <v>16</v>
      </c>
      <c r="AF13" s="7">
        <v>5</v>
      </c>
      <c r="AG13" s="7">
        <f t="shared" si="0"/>
        <v>58</v>
      </c>
      <c r="AH13" s="22">
        <v>1</v>
      </c>
      <c r="AI13" s="7">
        <f t="shared" si="1"/>
        <v>56</v>
      </c>
      <c r="AJ13" s="22">
        <v>1</v>
      </c>
      <c r="AK13" s="7">
        <f t="shared" si="2"/>
        <v>114</v>
      </c>
      <c r="AL13" s="22">
        <v>1</v>
      </c>
    </row>
    <row r="14" spans="1:38" ht="43.5" customHeight="1" x14ac:dyDescent="0.35">
      <c r="A14" s="4">
        <v>9</v>
      </c>
      <c r="B14" s="20" t="s">
        <v>25</v>
      </c>
      <c r="C14" s="17" t="s">
        <v>40</v>
      </c>
      <c r="D14" s="7">
        <v>10</v>
      </c>
      <c r="E14" s="3">
        <v>15</v>
      </c>
      <c r="F14" s="7">
        <v>10</v>
      </c>
      <c r="G14" s="3">
        <v>100</v>
      </c>
      <c r="H14" s="7">
        <v>10</v>
      </c>
      <c r="I14" s="14">
        <v>1</v>
      </c>
      <c r="J14" s="7">
        <v>5</v>
      </c>
      <c r="K14" s="3">
        <v>89.01</v>
      </c>
      <c r="L14" s="7">
        <v>3</v>
      </c>
      <c r="M14" s="14">
        <v>1</v>
      </c>
      <c r="N14" s="7">
        <v>10</v>
      </c>
      <c r="O14" s="13">
        <v>81.540000000000006</v>
      </c>
      <c r="P14" s="7">
        <v>10</v>
      </c>
      <c r="Q14" s="13">
        <v>77.680000000000007</v>
      </c>
      <c r="R14" s="7">
        <v>5</v>
      </c>
      <c r="S14" s="13">
        <v>74.739999999999995</v>
      </c>
      <c r="T14" s="7">
        <v>5</v>
      </c>
      <c r="U14" s="3">
        <v>60.42</v>
      </c>
      <c r="V14" s="7">
        <v>5</v>
      </c>
      <c r="W14" s="13">
        <v>42.2</v>
      </c>
      <c r="X14" s="7">
        <v>5</v>
      </c>
      <c r="Y14" s="13">
        <v>20.56</v>
      </c>
      <c r="Z14" s="7">
        <v>3</v>
      </c>
      <c r="AA14" s="13">
        <v>74.7</v>
      </c>
      <c r="AB14" s="7">
        <v>5</v>
      </c>
      <c r="AC14" s="3">
        <v>24</v>
      </c>
      <c r="AD14" s="7">
        <v>5</v>
      </c>
      <c r="AE14" s="3">
        <v>7</v>
      </c>
      <c r="AF14" s="7">
        <v>3</v>
      </c>
      <c r="AG14" s="7">
        <f t="shared" si="0"/>
        <v>56</v>
      </c>
      <c r="AH14" s="22">
        <v>2</v>
      </c>
      <c r="AI14" s="7">
        <f t="shared" si="1"/>
        <v>38</v>
      </c>
      <c r="AJ14" s="22">
        <v>8</v>
      </c>
      <c r="AK14" s="7">
        <f t="shared" si="2"/>
        <v>94</v>
      </c>
      <c r="AL14" s="22">
        <v>4</v>
      </c>
    </row>
    <row r="15" spans="1:38" ht="43.5" customHeight="1" x14ac:dyDescent="0.35">
      <c r="A15" s="4">
        <v>10</v>
      </c>
      <c r="B15" s="20" t="s">
        <v>26</v>
      </c>
      <c r="C15" s="3" t="s">
        <v>40</v>
      </c>
      <c r="D15" s="7">
        <v>10</v>
      </c>
      <c r="E15" s="3">
        <v>1</v>
      </c>
      <c r="F15" s="7">
        <v>1</v>
      </c>
      <c r="G15" s="3">
        <v>100</v>
      </c>
      <c r="H15" s="7">
        <v>10</v>
      </c>
      <c r="I15" s="14">
        <v>1</v>
      </c>
      <c r="J15" s="7">
        <v>5</v>
      </c>
      <c r="K15" s="3">
        <v>95.12</v>
      </c>
      <c r="L15" s="7">
        <v>3</v>
      </c>
      <c r="M15" s="14">
        <v>1</v>
      </c>
      <c r="N15" s="7">
        <v>10</v>
      </c>
      <c r="O15" s="13">
        <v>100</v>
      </c>
      <c r="P15" s="7">
        <v>10</v>
      </c>
      <c r="Q15" s="13">
        <v>98.25</v>
      </c>
      <c r="R15" s="7">
        <v>10</v>
      </c>
      <c r="S15" s="13">
        <v>40.35</v>
      </c>
      <c r="T15" s="7">
        <v>0</v>
      </c>
      <c r="U15" s="3">
        <v>96.43</v>
      </c>
      <c r="V15" s="7">
        <v>10</v>
      </c>
      <c r="W15" s="13">
        <v>40</v>
      </c>
      <c r="X15" s="7">
        <v>5</v>
      </c>
      <c r="Y15" s="13">
        <v>29.93</v>
      </c>
      <c r="Z15" s="7">
        <v>3</v>
      </c>
      <c r="AA15" s="13">
        <v>71.8</v>
      </c>
      <c r="AB15" s="7">
        <v>5</v>
      </c>
      <c r="AC15" s="3">
        <v>40</v>
      </c>
      <c r="AD15" s="7">
        <v>5</v>
      </c>
      <c r="AE15" s="3">
        <v>42</v>
      </c>
      <c r="AF15" s="7">
        <v>5</v>
      </c>
      <c r="AG15" s="7">
        <f t="shared" si="0"/>
        <v>49</v>
      </c>
      <c r="AH15" s="22">
        <v>6</v>
      </c>
      <c r="AI15" s="7">
        <f t="shared" si="1"/>
        <v>43</v>
      </c>
      <c r="AJ15" s="22">
        <v>5</v>
      </c>
      <c r="AK15" s="7">
        <f>F15+H15+J15+L15+N15+P15+R15+T15+V15+X15+Z15+AB15+AD15+AF15+D15</f>
        <v>92</v>
      </c>
      <c r="AL15" s="22">
        <v>5</v>
      </c>
    </row>
    <row r="16" spans="1:38" ht="43.5" customHeight="1" x14ac:dyDescent="0.35">
      <c r="A16" s="4">
        <v>11</v>
      </c>
      <c r="B16" s="20" t="s">
        <v>27</v>
      </c>
      <c r="C16" s="3" t="s">
        <v>40</v>
      </c>
      <c r="D16" s="7">
        <v>10</v>
      </c>
      <c r="E16" s="3">
        <v>0</v>
      </c>
      <c r="F16" s="7">
        <v>0</v>
      </c>
      <c r="G16" s="3">
        <v>100</v>
      </c>
      <c r="H16" s="7">
        <v>10</v>
      </c>
      <c r="I16" s="14">
        <v>1</v>
      </c>
      <c r="J16" s="7">
        <v>5</v>
      </c>
      <c r="K16" s="3">
        <v>53.33</v>
      </c>
      <c r="L16" s="7">
        <v>0</v>
      </c>
      <c r="M16" s="14">
        <v>0.93959999999999999</v>
      </c>
      <c r="N16" s="7">
        <v>5</v>
      </c>
      <c r="O16" s="13">
        <v>93.58</v>
      </c>
      <c r="P16" s="7">
        <v>10</v>
      </c>
      <c r="Q16" s="13">
        <v>69.790000000000006</v>
      </c>
      <c r="R16" s="7">
        <v>5</v>
      </c>
      <c r="S16" s="13">
        <v>26.04</v>
      </c>
      <c r="T16" s="7">
        <v>0</v>
      </c>
      <c r="U16" s="3">
        <v>72.09</v>
      </c>
      <c r="V16" s="7">
        <v>5</v>
      </c>
      <c r="W16" s="13">
        <v>33.33</v>
      </c>
      <c r="X16" s="7">
        <v>5</v>
      </c>
      <c r="Y16" s="13">
        <v>15.94</v>
      </c>
      <c r="Z16" s="7">
        <v>3</v>
      </c>
      <c r="AA16" s="13">
        <v>48.6</v>
      </c>
      <c r="AB16" s="7">
        <v>5</v>
      </c>
      <c r="AC16" s="3">
        <v>30</v>
      </c>
      <c r="AD16" s="7">
        <v>5</v>
      </c>
      <c r="AE16" s="3">
        <v>4</v>
      </c>
      <c r="AF16" s="7">
        <v>3</v>
      </c>
      <c r="AG16" s="7">
        <f t="shared" si="0"/>
        <v>38</v>
      </c>
      <c r="AH16" s="22">
        <v>12</v>
      </c>
      <c r="AI16" s="7">
        <f t="shared" si="1"/>
        <v>33</v>
      </c>
      <c r="AJ16" s="22">
        <v>10</v>
      </c>
      <c r="AK16" s="7">
        <f t="shared" ref="AK16:AK23" si="3">D16+F16+H16+J16+L16+N16+P16+R16+T16+V16+X16+Z16+AB16+AD16+AF16</f>
        <v>71</v>
      </c>
      <c r="AL16" s="22">
        <v>15</v>
      </c>
    </row>
    <row r="17" spans="1:38" ht="43.5" customHeight="1" x14ac:dyDescent="0.35">
      <c r="A17" s="4">
        <v>12</v>
      </c>
      <c r="B17" s="20" t="s">
        <v>28</v>
      </c>
      <c r="C17" s="3" t="s">
        <v>40</v>
      </c>
      <c r="D17" s="7">
        <v>10</v>
      </c>
      <c r="E17" s="3">
        <v>9</v>
      </c>
      <c r="F17" s="7">
        <v>9</v>
      </c>
      <c r="G17" s="3">
        <v>100</v>
      </c>
      <c r="H17" s="7">
        <v>10</v>
      </c>
      <c r="I17" s="14">
        <v>1</v>
      </c>
      <c r="J17" s="7">
        <v>5</v>
      </c>
      <c r="K17" s="3">
        <v>78.89</v>
      </c>
      <c r="L17" s="7">
        <v>0</v>
      </c>
      <c r="M17" s="14">
        <v>1</v>
      </c>
      <c r="N17" s="7">
        <v>10</v>
      </c>
      <c r="O17" s="13">
        <v>92.16</v>
      </c>
      <c r="P17" s="7">
        <v>10</v>
      </c>
      <c r="Q17" s="13">
        <v>89.29</v>
      </c>
      <c r="R17" s="7">
        <v>10</v>
      </c>
      <c r="S17" s="13">
        <v>90.36</v>
      </c>
      <c r="T17" s="7">
        <v>10</v>
      </c>
      <c r="U17" s="3">
        <v>28.57</v>
      </c>
      <c r="V17" s="7">
        <v>0</v>
      </c>
      <c r="W17" s="13">
        <v>27.27</v>
      </c>
      <c r="X17" s="7">
        <v>3</v>
      </c>
      <c r="Y17" s="13">
        <v>17.850000000000001</v>
      </c>
      <c r="Z17" s="7">
        <v>3</v>
      </c>
      <c r="AA17" s="13">
        <v>65</v>
      </c>
      <c r="AB17" s="7">
        <v>5</v>
      </c>
      <c r="AC17" s="3">
        <v>11</v>
      </c>
      <c r="AD17" s="7">
        <v>3</v>
      </c>
      <c r="AE17" s="3">
        <v>9</v>
      </c>
      <c r="AF17" s="7">
        <v>3</v>
      </c>
      <c r="AG17" s="7">
        <f t="shared" si="0"/>
        <v>50</v>
      </c>
      <c r="AH17" s="22">
        <v>5</v>
      </c>
      <c r="AI17" s="7">
        <f t="shared" si="1"/>
        <v>41</v>
      </c>
      <c r="AJ17" s="22">
        <v>6</v>
      </c>
      <c r="AK17" s="7">
        <f t="shared" si="3"/>
        <v>91</v>
      </c>
      <c r="AL17" s="22">
        <v>6</v>
      </c>
    </row>
    <row r="18" spans="1:38" ht="43.5" customHeight="1" x14ac:dyDescent="0.35">
      <c r="A18" s="4">
        <v>13</v>
      </c>
      <c r="B18" s="20" t="s">
        <v>29</v>
      </c>
      <c r="C18" s="17" t="s">
        <v>41</v>
      </c>
      <c r="D18" s="7">
        <v>10</v>
      </c>
      <c r="E18" s="3">
        <v>0</v>
      </c>
      <c r="F18" s="7">
        <v>0</v>
      </c>
      <c r="G18" s="3">
        <v>100</v>
      </c>
      <c r="H18" s="7">
        <v>10</v>
      </c>
      <c r="I18" s="14">
        <v>1</v>
      </c>
      <c r="J18" s="7">
        <v>5</v>
      </c>
      <c r="K18" s="3">
        <v>75.61</v>
      </c>
      <c r="L18" s="7">
        <v>0</v>
      </c>
      <c r="M18" s="14">
        <v>1</v>
      </c>
      <c r="N18" s="7">
        <v>10</v>
      </c>
      <c r="O18" s="13">
        <v>98.59</v>
      </c>
      <c r="P18" s="7">
        <v>10</v>
      </c>
      <c r="Q18" s="13">
        <v>97.96</v>
      </c>
      <c r="R18" s="7">
        <v>10</v>
      </c>
      <c r="S18" s="13">
        <v>82.98</v>
      </c>
      <c r="T18" s="7">
        <v>10</v>
      </c>
      <c r="U18" s="3">
        <v>47.73</v>
      </c>
      <c r="V18" s="7">
        <v>5</v>
      </c>
      <c r="W18" s="13">
        <v>30.36</v>
      </c>
      <c r="X18" s="7">
        <v>5</v>
      </c>
      <c r="Y18" s="13">
        <v>19.850000000000001</v>
      </c>
      <c r="Z18" s="7">
        <v>3</v>
      </c>
      <c r="AA18" s="13">
        <v>26</v>
      </c>
      <c r="AB18" s="7">
        <v>3</v>
      </c>
      <c r="AC18" s="3">
        <v>2</v>
      </c>
      <c r="AD18" s="7">
        <v>3</v>
      </c>
      <c r="AE18" s="3">
        <v>0</v>
      </c>
      <c r="AF18" s="7">
        <v>0</v>
      </c>
      <c r="AG18" s="7">
        <f t="shared" si="0"/>
        <v>38</v>
      </c>
      <c r="AH18" s="22">
        <v>12</v>
      </c>
      <c r="AI18" s="7">
        <f t="shared" si="1"/>
        <v>46</v>
      </c>
      <c r="AJ18" s="22">
        <v>4</v>
      </c>
      <c r="AK18" s="7">
        <f t="shared" si="3"/>
        <v>84</v>
      </c>
      <c r="AL18" s="22">
        <v>10</v>
      </c>
    </row>
    <row r="19" spans="1:38" ht="43.5" customHeight="1" x14ac:dyDescent="0.35">
      <c r="A19" s="4">
        <v>14</v>
      </c>
      <c r="B19" s="20" t="s">
        <v>30</v>
      </c>
      <c r="C19" s="3" t="s">
        <v>18</v>
      </c>
      <c r="D19" s="7">
        <v>0</v>
      </c>
      <c r="E19" s="3">
        <v>17</v>
      </c>
      <c r="F19" s="7">
        <v>10</v>
      </c>
      <c r="G19" s="3">
        <v>100</v>
      </c>
      <c r="H19" s="7">
        <v>10</v>
      </c>
      <c r="I19" s="14">
        <v>1</v>
      </c>
      <c r="J19" s="7">
        <v>5</v>
      </c>
      <c r="K19" s="3">
        <v>80.650000000000006</v>
      </c>
      <c r="L19" s="7">
        <v>3</v>
      </c>
      <c r="M19" s="14">
        <v>1</v>
      </c>
      <c r="N19" s="7">
        <v>10</v>
      </c>
      <c r="O19" s="13">
        <v>88.65</v>
      </c>
      <c r="P19" s="7">
        <v>10</v>
      </c>
      <c r="Q19" s="13">
        <v>92.45</v>
      </c>
      <c r="R19" s="7">
        <v>10</v>
      </c>
      <c r="S19" s="13">
        <v>92.08</v>
      </c>
      <c r="T19" s="7">
        <v>10</v>
      </c>
      <c r="U19" s="3">
        <v>16.16</v>
      </c>
      <c r="V19" s="7">
        <v>0</v>
      </c>
      <c r="W19" s="13">
        <v>52.5</v>
      </c>
      <c r="X19" s="7">
        <v>10</v>
      </c>
      <c r="Y19" s="13">
        <v>24.86</v>
      </c>
      <c r="Z19" s="7">
        <v>3</v>
      </c>
      <c r="AA19" s="13">
        <v>73.900000000000006</v>
      </c>
      <c r="AB19" s="7">
        <v>5</v>
      </c>
      <c r="AC19" s="3">
        <v>28</v>
      </c>
      <c r="AD19" s="7">
        <v>5</v>
      </c>
      <c r="AE19" s="3">
        <v>10</v>
      </c>
      <c r="AF19" s="7">
        <v>5</v>
      </c>
      <c r="AG19" s="7">
        <f t="shared" si="0"/>
        <v>48</v>
      </c>
      <c r="AH19" s="22">
        <v>7</v>
      </c>
      <c r="AI19" s="7">
        <f t="shared" si="1"/>
        <v>48</v>
      </c>
      <c r="AJ19" s="22">
        <v>3</v>
      </c>
      <c r="AK19" s="7">
        <f t="shared" si="3"/>
        <v>96</v>
      </c>
      <c r="AL19" s="22">
        <v>3</v>
      </c>
    </row>
    <row r="20" spans="1:38" ht="43.5" customHeight="1" x14ac:dyDescent="0.35">
      <c r="A20" s="4">
        <v>15</v>
      </c>
      <c r="B20" s="21" t="s">
        <v>31</v>
      </c>
      <c r="C20" s="18" t="s">
        <v>42</v>
      </c>
      <c r="D20" s="19">
        <v>10</v>
      </c>
      <c r="E20" s="3">
        <v>1</v>
      </c>
      <c r="F20" s="7">
        <v>1</v>
      </c>
      <c r="G20" s="3">
        <v>100</v>
      </c>
      <c r="H20" s="7">
        <v>10</v>
      </c>
      <c r="I20" s="14">
        <v>1</v>
      </c>
      <c r="J20" s="7">
        <v>5</v>
      </c>
      <c r="K20" s="3">
        <v>70.45</v>
      </c>
      <c r="L20" s="7">
        <v>0</v>
      </c>
      <c r="M20" s="14">
        <v>1</v>
      </c>
      <c r="N20" s="7">
        <v>10</v>
      </c>
      <c r="O20" s="13">
        <v>91.59</v>
      </c>
      <c r="P20" s="7">
        <v>10</v>
      </c>
      <c r="Q20" s="13">
        <v>80.28</v>
      </c>
      <c r="R20" s="7">
        <v>10</v>
      </c>
      <c r="S20" s="13">
        <v>76.12</v>
      </c>
      <c r="T20" s="7">
        <v>5</v>
      </c>
      <c r="U20" s="3">
        <v>30.16</v>
      </c>
      <c r="V20" s="7">
        <v>0</v>
      </c>
      <c r="W20" s="13">
        <v>26.67</v>
      </c>
      <c r="X20" s="7">
        <v>3</v>
      </c>
      <c r="Y20" s="13">
        <v>21.69</v>
      </c>
      <c r="Z20" s="7">
        <v>3</v>
      </c>
      <c r="AA20" s="13">
        <v>76.7</v>
      </c>
      <c r="AB20" s="7">
        <v>5</v>
      </c>
      <c r="AC20" s="3">
        <v>2</v>
      </c>
      <c r="AD20" s="7">
        <v>3</v>
      </c>
      <c r="AE20" s="3">
        <v>0</v>
      </c>
      <c r="AF20" s="7">
        <v>0</v>
      </c>
      <c r="AG20" s="7">
        <f t="shared" si="0"/>
        <v>39</v>
      </c>
      <c r="AH20" s="22">
        <v>11</v>
      </c>
      <c r="AI20" s="7">
        <f t="shared" si="1"/>
        <v>36</v>
      </c>
      <c r="AJ20" s="22">
        <v>9</v>
      </c>
      <c r="AK20" s="7">
        <f t="shared" si="3"/>
        <v>75</v>
      </c>
      <c r="AL20" s="22">
        <v>14</v>
      </c>
    </row>
    <row r="21" spans="1:38" ht="43.5" customHeight="1" x14ac:dyDescent="0.35">
      <c r="A21" s="4">
        <v>16</v>
      </c>
      <c r="B21" s="20" t="s">
        <v>32</v>
      </c>
      <c r="C21" s="17" t="s">
        <v>40</v>
      </c>
      <c r="D21" s="7">
        <v>10</v>
      </c>
      <c r="E21" s="3">
        <v>0</v>
      </c>
      <c r="F21" s="7">
        <v>0</v>
      </c>
      <c r="G21" s="3">
        <v>100</v>
      </c>
      <c r="H21" s="7">
        <v>10</v>
      </c>
      <c r="I21" s="14">
        <v>1</v>
      </c>
      <c r="J21" s="7">
        <v>5</v>
      </c>
      <c r="K21" s="3">
        <v>81.63</v>
      </c>
      <c r="L21" s="7">
        <v>3</v>
      </c>
      <c r="M21" s="14">
        <v>1</v>
      </c>
      <c r="N21" s="7">
        <v>10</v>
      </c>
      <c r="O21" s="13">
        <v>97.17</v>
      </c>
      <c r="P21" s="7">
        <v>10</v>
      </c>
      <c r="Q21" s="13">
        <v>100</v>
      </c>
      <c r="R21" s="7">
        <v>10</v>
      </c>
      <c r="S21" s="13">
        <v>91.03</v>
      </c>
      <c r="T21" s="7">
        <v>10</v>
      </c>
      <c r="U21" s="3">
        <v>21.37</v>
      </c>
      <c r="V21" s="7">
        <v>0</v>
      </c>
      <c r="W21" s="13">
        <v>58.21</v>
      </c>
      <c r="X21" s="7">
        <v>10</v>
      </c>
      <c r="Y21" s="13">
        <v>14.44</v>
      </c>
      <c r="Z21" s="7">
        <v>3</v>
      </c>
      <c r="AA21" s="13">
        <v>16.7</v>
      </c>
      <c r="AB21" s="7">
        <v>3</v>
      </c>
      <c r="AC21" s="3">
        <v>16</v>
      </c>
      <c r="AD21" s="7">
        <v>3</v>
      </c>
      <c r="AE21" s="3">
        <v>0</v>
      </c>
      <c r="AF21" s="7">
        <v>0</v>
      </c>
      <c r="AG21" s="7">
        <f t="shared" si="0"/>
        <v>41</v>
      </c>
      <c r="AH21" s="22">
        <v>10</v>
      </c>
      <c r="AI21" s="7">
        <f t="shared" si="1"/>
        <v>46</v>
      </c>
      <c r="AJ21" s="22">
        <v>4</v>
      </c>
      <c r="AK21" s="7">
        <f t="shared" si="3"/>
        <v>87</v>
      </c>
      <c r="AL21" s="22">
        <v>9</v>
      </c>
    </row>
    <row r="22" spans="1:38" ht="43.5" customHeight="1" x14ac:dyDescent="0.35">
      <c r="A22" s="4">
        <v>17</v>
      </c>
      <c r="B22" s="20" t="s">
        <v>33</v>
      </c>
      <c r="C22" s="3" t="s">
        <v>40</v>
      </c>
      <c r="D22" s="7">
        <v>10</v>
      </c>
      <c r="E22" s="3">
        <v>1</v>
      </c>
      <c r="F22" s="7">
        <v>1</v>
      </c>
      <c r="G22" s="3">
        <v>100</v>
      </c>
      <c r="H22" s="7">
        <v>10</v>
      </c>
      <c r="I22" s="14">
        <v>1</v>
      </c>
      <c r="J22" s="7">
        <v>5</v>
      </c>
      <c r="K22" s="3">
        <v>87.93</v>
      </c>
      <c r="L22" s="7">
        <v>3</v>
      </c>
      <c r="M22" s="14">
        <v>1</v>
      </c>
      <c r="N22" s="7">
        <v>10</v>
      </c>
      <c r="O22" s="13">
        <v>100</v>
      </c>
      <c r="P22" s="7">
        <v>10</v>
      </c>
      <c r="Q22" s="13">
        <v>99.22</v>
      </c>
      <c r="R22" s="7">
        <v>10</v>
      </c>
      <c r="S22" s="13">
        <v>96.97</v>
      </c>
      <c r="T22" s="7">
        <v>10</v>
      </c>
      <c r="U22" s="3">
        <v>66.040000000000006</v>
      </c>
      <c r="V22" s="7">
        <v>5</v>
      </c>
      <c r="W22" s="13">
        <v>70.64</v>
      </c>
      <c r="X22" s="7">
        <v>10</v>
      </c>
      <c r="Y22" s="13">
        <v>24.21</v>
      </c>
      <c r="Z22" s="7">
        <v>3</v>
      </c>
      <c r="AA22" s="13">
        <v>54.2</v>
      </c>
      <c r="AB22" s="7">
        <v>5</v>
      </c>
      <c r="AC22" s="3">
        <v>21</v>
      </c>
      <c r="AD22" s="7">
        <v>5</v>
      </c>
      <c r="AE22" s="3">
        <v>12</v>
      </c>
      <c r="AF22" s="7">
        <v>5</v>
      </c>
      <c r="AG22" s="7">
        <f t="shared" si="0"/>
        <v>49</v>
      </c>
      <c r="AH22" s="22">
        <v>6</v>
      </c>
      <c r="AI22" s="7">
        <f t="shared" si="1"/>
        <v>53</v>
      </c>
      <c r="AJ22" s="22">
        <v>2</v>
      </c>
      <c r="AK22" s="7">
        <f t="shared" si="3"/>
        <v>102</v>
      </c>
      <c r="AL22" s="22">
        <v>2</v>
      </c>
    </row>
    <row r="23" spans="1:38" ht="43.5" customHeight="1" x14ac:dyDescent="0.35">
      <c r="A23" s="4">
        <v>18</v>
      </c>
      <c r="B23" s="21" t="s">
        <v>34</v>
      </c>
      <c r="C23" s="3" t="s">
        <v>18</v>
      </c>
      <c r="D23" s="19">
        <v>0</v>
      </c>
      <c r="E23" s="3">
        <v>3</v>
      </c>
      <c r="F23" s="7">
        <v>3</v>
      </c>
      <c r="G23" s="3">
        <v>100</v>
      </c>
      <c r="H23" s="7">
        <v>10</v>
      </c>
      <c r="I23" s="14">
        <v>1</v>
      </c>
      <c r="J23" s="7">
        <v>5</v>
      </c>
      <c r="K23" s="3">
        <v>85.19</v>
      </c>
      <c r="L23" s="7">
        <v>3</v>
      </c>
      <c r="M23" s="14">
        <v>1</v>
      </c>
      <c r="N23" s="7">
        <v>10</v>
      </c>
      <c r="O23" s="13">
        <v>96.84</v>
      </c>
      <c r="P23" s="7">
        <v>10</v>
      </c>
      <c r="Q23" s="13">
        <v>91.47</v>
      </c>
      <c r="R23" s="7">
        <v>10</v>
      </c>
      <c r="S23" s="13">
        <v>69.11</v>
      </c>
      <c r="T23" s="7">
        <v>5</v>
      </c>
      <c r="U23" s="13">
        <v>68.5</v>
      </c>
      <c r="V23" s="7">
        <v>5</v>
      </c>
      <c r="W23" s="13">
        <v>22.3</v>
      </c>
      <c r="X23" s="7">
        <v>3</v>
      </c>
      <c r="Y23" s="13">
        <v>16.68</v>
      </c>
      <c r="Z23" s="7">
        <v>3</v>
      </c>
      <c r="AA23" s="13">
        <v>54.8</v>
      </c>
      <c r="AB23" s="7">
        <v>5</v>
      </c>
      <c r="AC23" s="3">
        <v>9</v>
      </c>
      <c r="AD23" s="7">
        <v>3</v>
      </c>
      <c r="AE23" s="3">
        <v>6</v>
      </c>
      <c r="AF23" s="7">
        <v>3</v>
      </c>
      <c r="AG23" s="7">
        <f t="shared" si="0"/>
        <v>37</v>
      </c>
      <c r="AH23" s="22">
        <v>13</v>
      </c>
      <c r="AI23" s="7">
        <f t="shared" si="1"/>
        <v>41</v>
      </c>
      <c r="AJ23" s="22">
        <v>6</v>
      </c>
      <c r="AK23" s="7">
        <f t="shared" si="3"/>
        <v>78</v>
      </c>
      <c r="AL23" s="22">
        <v>12</v>
      </c>
    </row>
  </sheetData>
  <mergeCells count="37">
    <mergeCell ref="AG3:AG4"/>
    <mergeCell ref="W4:X4"/>
    <mergeCell ref="Y4:Z4"/>
    <mergeCell ref="AA4:AB4"/>
    <mergeCell ref="AC4:AD4"/>
    <mergeCell ref="AE4:AF4"/>
    <mergeCell ref="A2:AL2"/>
    <mergeCell ref="A3:A4"/>
    <mergeCell ref="B3:B4"/>
    <mergeCell ref="AK3:AK4"/>
    <mergeCell ref="AL3:AL4"/>
    <mergeCell ref="C4:D4"/>
    <mergeCell ref="E4:F4"/>
    <mergeCell ref="G4:H4"/>
    <mergeCell ref="I4:J4"/>
    <mergeCell ref="K4:L4"/>
    <mergeCell ref="AI3:AI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</mergeCells>
  <pageMargins left="0.70866141732283472" right="0.70866141732283472" top="0.74803149606299213" bottom="0.74803149606299213" header="0.31496062992125984" footer="0.31496062992125984"/>
  <pageSetup paperSize="8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User21</cp:lastModifiedBy>
  <cp:lastPrinted>2019-04-15T07:49:13Z</cp:lastPrinted>
  <dcterms:created xsi:type="dcterms:W3CDTF">2018-05-08T08:41:01Z</dcterms:created>
  <dcterms:modified xsi:type="dcterms:W3CDTF">2019-04-24T14:48:32Z</dcterms:modified>
</cp:coreProperties>
</file>